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6608" windowHeight="9432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Plan1!$A$1:$G$18</definedName>
  </definedNames>
  <calcPr calcId="125725"/>
</workbook>
</file>

<file path=xl/calcChain.xml><?xml version="1.0" encoding="utf-8"?>
<calcChain xmlns="http://schemas.openxmlformats.org/spreadsheetml/2006/main">
  <c r="G13" i="1"/>
  <c r="G16"/>
  <c r="G15"/>
  <c r="G14"/>
  <c r="G12"/>
  <c r="G11"/>
  <c r="G10"/>
  <c r="G9"/>
  <c r="F16"/>
  <c r="F15"/>
  <c r="F14"/>
  <c r="F13"/>
  <c r="F12"/>
  <c r="F11"/>
  <c r="F10"/>
  <c r="F9"/>
  <c r="E16"/>
  <c r="E15"/>
  <c r="E14"/>
  <c r="E13"/>
  <c r="E12"/>
  <c r="E11"/>
  <c r="E10"/>
  <c r="E9"/>
  <c r="E17" l="1"/>
  <c r="G17"/>
  <c r="F17"/>
  <c r="E18" l="1"/>
</calcChain>
</file>

<file path=xl/sharedStrings.xml><?xml version="1.0" encoding="utf-8"?>
<sst xmlns="http://schemas.openxmlformats.org/spreadsheetml/2006/main" count="30" uniqueCount="30">
  <si>
    <t>Referência: Valores Referênciados a Partir de Dados da Companhia Estadual de Habitação e Obras Públicas - SE</t>
  </si>
  <si>
    <t>Descrição do Serviço</t>
  </si>
  <si>
    <t>1.0</t>
  </si>
  <si>
    <t>2.0</t>
  </si>
  <si>
    <t>3.0</t>
  </si>
  <si>
    <t>4.0</t>
  </si>
  <si>
    <t>5.0</t>
  </si>
  <si>
    <t>Projeto de Arquitetura e Elementos de Urbanismo</t>
  </si>
  <si>
    <t>Projeto de Instalações Hidráulicas e Sanitárias</t>
  </si>
  <si>
    <t>6.0</t>
  </si>
  <si>
    <t>Projeto de Instalações de Proteção Contra Descargas Atmosféricas</t>
  </si>
  <si>
    <t>7.0</t>
  </si>
  <si>
    <t>Projeto de Detecção, Prevenção de Alarme e Incêndio</t>
  </si>
  <si>
    <t>Projeto de Instalações de Fluídos Mecânicos</t>
  </si>
  <si>
    <t>8.0</t>
  </si>
  <si>
    <t>Para estimar o valor de referência dos Projetos a serem contratados foi tomado como base a Média de Área de Construção dos Hospitais de Picos, Parnaíba e Floriano - 6.108,00 m²</t>
  </si>
  <si>
    <t>Valor de Referência (R$/m²)</t>
  </si>
  <si>
    <t>Valor de Referência Adotado (R$/m²)</t>
  </si>
  <si>
    <t>Sub-Total</t>
  </si>
  <si>
    <t>Total Geral dos Serviços</t>
  </si>
  <si>
    <t>Elaboração de Planilha Orçamentária e Cronograma Físico-Financeiro</t>
  </si>
  <si>
    <r>
      <t xml:space="preserve">Valor Proposto - </t>
    </r>
    <r>
      <rPr>
        <b/>
        <sz val="10"/>
        <color theme="1"/>
        <rFont val="Calibri"/>
        <family val="2"/>
        <scheme val="minor"/>
      </rPr>
      <t>Hospital de Picos</t>
    </r>
    <r>
      <rPr>
        <sz val="10"/>
        <color theme="1"/>
        <rFont val="Calibri"/>
        <family val="2"/>
        <scheme val="minor"/>
      </rPr>
      <t xml:space="preserve"> (R$/m²)</t>
    </r>
  </si>
  <si>
    <r>
      <t>Valor Proposto -</t>
    </r>
    <r>
      <rPr>
        <b/>
        <sz val="10"/>
        <color theme="1"/>
        <rFont val="Calibri"/>
        <family val="2"/>
        <scheme val="minor"/>
      </rPr>
      <t xml:space="preserve"> Hospital de Floriano</t>
    </r>
    <r>
      <rPr>
        <sz val="10"/>
        <color theme="1"/>
        <rFont val="Calibri"/>
        <family val="2"/>
        <scheme val="minor"/>
      </rPr>
      <t xml:space="preserve"> (R$/m²)</t>
    </r>
  </si>
  <si>
    <r>
      <t xml:space="preserve">Valor Proposto - </t>
    </r>
    <r>
      <rPr>
        <b/>
        <sz val="10"/>
        <color theme="1"/>
        <rFont val="Calibri"/>
        <family val="2"/>
        <scheme val="minor"/>
      </rPr>
      <t>Hospital de Parnaíba</t>
    </r>
    <r>
      <rPr>
        <sz val="10"/>
        <color theme="1"/>
        <rFont val="Calibri"/>
        <family val="2"/>
        <scheme val="minor"/>
      </rPr>
      <t xml:space="preserve"> (R$/m²)</t>
    </r>
  </si>
  <si>
    <t>Projeto de Gerenciamento de Resíduos de Saúde</t>
  </si>
  <si>
    <t>Projeto de Instalações Elétricas, Climatização, Lógica e Chamada de Enfermagem</t>
  </si>
  <si>
    <t>SECRETARIA DE ESTADO DA SAÚDE</t>
  </si>
  <si>
    <t>GABINETE DO SECRETÁRIO</t>
  </si>
  <si>
    <t>NÚCLEO DE INFRAESTRUTURA EM SAÚDE - NIS</t>
  </si>
  <si>
    <t>Planilha de Referência Para Contratação de Empresa Especializada para a Elaboração de Projetos Básicos de Arquitetura, de Instalações Ordinárias e Especiais para os Hospitais Estaduais de Picos, Parnaíba e Floriano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</si>
</sst>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0" borderId="18" xfId="0" applyBorder="1"/>
    <xf numFmtId="0" fontId="2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2" fillId="0" borderId="4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26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readingOrder="1"/>
    </xf>
    <xf numFmtId="43" fontId="3" fillId="2" borderId="28" xfId="1" applyFont="1" applyFill="1" applyBorder="1" applyAlignment="1">
      <alignment horizontal="center" vertical="center" wrapText="1"/>
    </xf>
    <xf numFmtId="43" fontId="3" fillId="2" borderId="20" xfId="1" applyFont="1" applyFill="1" applyBorder="1" applyAlignment="1">
      <alignment horizontal="center" vertical="center" wrapText="1"/>
    </xf>
    <xf numFmtId="43" fontId="3" fillId="2" borderId="21" xfId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1488058</xdr:colOff>
      <xdr:row>0</xdr:row>
      <xdr:rowOff>14377</xdr:rowOff>
    </xdr:from>
    <xdr:to>
      <xdr:col>1</xdr:col>
      <xdr:colOff>2753266</xdr:colOff>
      <xdr:row>2</xdr:row>
      <xdr:rowOff>196260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0303" y="14377"/>
          <a:ext cx="1265208" cy="64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7" zoomScale="106" zoomScaleNormal="106" workbookViewId="0">
      <selection activeCell="B9" sqref="B9"/>
    </sheetView>
  </sheetViews>
  <sheetFormatPr defaultRowHeight="14.4"/>
  <cols>
    <col min="1" max="1" width="5.109375" customWidth="1"/>
    <col min="2" max="2" width="53" customWidth="1"/>
    <col min="3" max="4" width="10.6640625" customWidth="1"/>
    <col min="5" max="7" width="15.6640625" customWidth="1"/>
  </cols>
  <sheetData>
    <row r="1" spans="1:11" ht="18">
      <c r="A1" s="13"/>
      <c r="B1" s="14"/>
      <c r="C1" s="29" t="s">
        <v>26</v>
      </c>
      <c r="D1" s="29"/>
      <c r="E1" s="29"/>
      <c r="F1" s="29"/>
      <c r="G1" s="29"/>
    </row>
    <row r="2" spans="1:11" ht="18">
      <c r="A2" s="15"/>
      <c r="B2" s="16"/>
      <c r="C2" s="29" t="s">
        <v>27</v>
      </c>
      <c r="D2" s="29"/>
      <c r="E2" s="29"/>
      <c r="F2" s="29"/>
      <c r="G2" s="29"/>
    </row>
    <row r="3" spans="1:11" ht="18">
      <c r="A3" s="17"/>
      <c r="B3" s="18"/>
      <c r="C3" s="29" t="s">
        <v>28</v>
      </c>
      <c r="D3" s="29"/>
      <c r="E3" s="29"/>
      <c r="F3" s="29"/>
      <c r="G3" s="29"/>
    </row>
    <row r="4" spans="1:11" ht="5.4" customHeight="1" thickBot="1">
      <c r="A4" s="13"/>
      <c r="B4" s="19"/>
      <c r="C4" s="19"/>
      <c r="D4" s="19"/>
      <c r="E4" s="19"/>
      <c r="F4" s="19"/>
      <c r="G4" s="14"/>
    </row>
    <row r="5" spans="1:11" ht="29.25" customHeight="1">
      <c r="A5" s="39" t="s">
        <v>29</v>
      </c>
      <c r="B5" s="40"/>
      <c r="C5" s="40"/>
      <c r="D5" s="40"/>
      <c r="E5" s="40"/>
      <c r="F5" s="40"/>
      <c r="G5" s="41"/>
    </row>
    <row r="6" spans="1:11" ht="30.75" customHeight="1" thickBot="1">
      <c r="A6" s="48" t="s">
        <v>15</v>
      </c>
      <c r="B6" s="49"/>
      <c r="C6" s="49"/>
      <c r="D6" s="49"/>
      <c r="E6" s="49"/>
      <c r="F6" s="49"/>
      <c r="G6" s="50"/>
    </row>
    <row r="7" spans="1:11" ht="15" customHeight="1" thickBot="1">
      <c r="A7" s="42" t="s">
        <v>0</v>
      </c>
      <c r="B7" s="43"/>
      <c r="C7" s="43"/>
      <c r="D7" s="44"/>
      <c r="E7" s="43"/>
      <c r="F7" s="43"/>
      <c r="G7" s="45"/>
    </row>
    <row r="8" spans="1:11" ht="51.75" customHeight="1" thickBot="1">
      <c r="A8" s="46" t="s">
        <v>1</v>
      </c>
      <c r="B8" s="47"/>
      <c r="C8" s="12" t="s">
        <v>16</v>
      </c>
      <c r="D8" s="4" t="s">
        <v>17</v>
      </c>
      <c r="E8" s="5" t="s">
        <v>21</v>
      </c>
      <c r="F8" s="4" t="s">
        <v>22</v>
      </c>
      <c r="G8" s="20" t="s">
        <v>23</v>
      </c>
    </row>
    <row r="9" spans="1:11">
      <c r="A9" s="21" t="s">
        <v>2</v>
      </c>
      <c r="B9" s="3" t="s">
        <v>7</v>
      </c>
      <c r="C9" s="7">
        <v>15.2</v>
      </c>
      <c r="D9" s="6">
        <v>2.4500000000000002</v>
      </c>
      <c r="E9" s="23">
        <f>SUM(D9*K12)</f>
        <v>14964.6</v>
      </c>
      <c r="F9" s="24">
        <f>SUM(D9*K12)</f>
        <v>14964.6</v>
      </c>
      <c r="G9" s="24">
        <f>SUM(D9*K12)</f>
        <v>14964.6</v>
      </c>
    </row>
    <row r="10" spans="1:11">
      <c r="A10" s="11" t="s">
        <v>3</v>
      </c>
      <c r="B10" s="1" t="s">
        <v>8</v>
      </c>
      <c r="C10" s="8">
        <v>1.7</v>
      </c>
      <c r="D10" s="8">
        <v>0.75</v>
      </c>
      <c r="E10" s="25">
        <f>SUM(D10*K12)</f>
        <v>4581</v>
      </c>
      <c r="F10" s="24">
        <f>SUM(D10*K12)</f>
        <v>4581</v>
      </c>
      <c r="G10" s="24">
        <f>SUM(D10*K12)</f>
        <v>4581</v>
      </c>
    </row>
    <row r="11" spans="1:11" ht="29.25" customHeight="1">
      <c r="A11" s="21" t="s">
        <v>4</v>
      </c>
      <c r="B11" s="2" t="s">
        <v>25</v>
      </c>
      <c r="C11" s="9">
        <v>4.8</v>
      </c>
      <c r="D11" s="9">
        <v>1.45</v>
      </c>
      <c r="E11" s="24">
        <f>SUM(D11*K12)</f>
        <v>8856.6</v>
      </c>
      <c r="F11" s="24">
        <f>SUM(D11*K12)</f>
        <v>8856.6</v>
      </c>
      <c r="G11" s="24">
        <f>SUM(D11*K12)</f>
        <v>8856.6</v>
      </c>
    </row>
    <row r="12" spans="1:11">
      <c r="A12" s="11" t="s">
        <v>5</v>
      </c>
      <c r="B12" s="1" t="s">
        <v>12</v>
      </c>
      <c r="C12" s="8">
        <v>3.2</v>
      </c>
      <c r="D12" s="8">
        <v>0.85</v>
      </c>
      <c r="E12" s="24">
        <f>SUM(D12*K12)</f>
        <v>5191.8</v>
      </c>
      <c r="F12" s="24">
        <f>SUM(D12*K12)</f>
        <v>5191.8</v>
      </c>
      <c r="G12" s="24">
        <f>SUM(D12*K12)</f>
        <v>5191.8</v>
      </c>
      <c r="K12" s="10">
        <v>6108</v>
      </c>
    </row>
    <row r="13" spans="1:11">
      <c r="A13" s="21" t="s">
        <v>6</v>
      </c>
      <c r="B13" s="2" t="s">
        <v>24</v>
      </c>
      <c r="C13" s="9">
        <v>1.1499999999999999</v>
      </c>
      <c r="D13" s="9">
        <v>0.75</v>
      </c>
      <c r="E13" s="24">
        <f>SUM(D13*K12)</f>
        <v>4581</v>
      </c>
      <c r="F13" s="24">
        <f>SUM(D13*K12)</f>
        <v>4581</v>
      </c>
      <c r="G13" s="24">
        <f>SUM(D13*K12)</f>
        <v>4581</v>
      </c>
    </row>
    <row r="14" spans="1:11" ht="15" customHeight="1">
      <c r="A14" s="11" t="s">
        <v>9</v>
      </c>
      <c r="B14" s="1" t="s">
        <v>10</v>
      </c>
      <c r="C14" s="8">
        <v>1.1499999999999999</v>
      </c>
      <c r="D14" s="8">
        <v>0.55000000000000004</v>
      </c>
      <c r="E14" s="24">
        <f>SUM(D14*K12)</f>
        <v>3359.4</v>
      </c>
      <c r="F14" s="24">
        <f>SUM(D14*K12)</f>
        <v>3359.4</v>
      </c>
      <c r="G14" s="24">
        <f>SUM(D14*K12)</f>
        <v>3359.4</v>
      </c>
    </row>
    <row r="15" spans="1:11">
      <c r="A15" s="11" t="s">
        <v>11</v>
      </c>
      <c r="B15" s="2" t="s">
        <v>13</v>
      </c>
      <c r="C15" s="9">
        <v>0.85</v>
      </c>
      <c r="D15" s="9">
        <v>0.45</v>
      </c>
      <c r="E15" s="24">
        <f>SUM(D15*K12)</f>
        <v>2748.6</v>
      </c>
      <c r="F15" s="24">
        <f>SUM(D15*K12)</f>
        <v>2748.6</v>
      </c>
      <c r="G15" s="24">
        <f>SUM(D15*K12)</f>
        <v>2748.6</v>
      </c>
    </row>
    <row r="16" spans="1:11" ht="15" customHeight="1" thickBot="1">
      <c r="A16" s="22" t="s">
        <v>14</v>
      </c>
      <c r="B16" s="1" t="s">
        <v>20</v>
      </c>
      <c r="C16" s="8">
        <v>2.35</v>
      </c>
      <c r="D16" s="8">
        <v>0.8</v>
      </c>
      <c r="E16" s="26">
        <f>SUM(D16*K12)</f>
        <v>4886.4000000000005</v>
      </c>
      <c r="F16" s="26">
        <f>SUM(D16*K12)</f>
        <v>4886.4000000000005</v>
      </c>
      <c r="G16" s="26">
        <f>SUM(D16*K12)</f>
        <v>4886.4000000000005</v>
      </c>
    </row>
    <row r="17" spans="1:7" ht="15" thickBot="1">
      <c r="A17" s="33" t="s">
        <v>18</v>
      </c>
      <c r="B17" s="34"/>
      <c r="C17" s="34"/>
      <c r="D17" s="35"/>
      <c r="E17" s="27">
        <f>SUM(E9:E16)</f>
        <v>49169.4</v>
      </c>
      <c r="F17" s="27">
        <f>SUM(F9:F16)</f>
        <v>49169.4</v>
      </c>
      <c r="G17" s="28">
        <f>SUM(G9:G16)</f>
        <v>49169.4</v>
      </c>
    </row>
    <row r="18" spans="1:7">
      <c r="A18" s="36" t="s">
        <v>19</v>
      </c>
      <c r="B18" s="37"/>
      <c r="C18" s="37"/>
      <c r="D18" s="38"/>
      <c r="E18" s="30">
        <f>SUM(E17:F17:G17)</f>
        <v>147508.20000000001</v>
      </c>
      <c r="F18" s="31"/>
      <c r="G18" s="32"/>
    </row>
  </sheetData>
  <mergeCells count="10">
    <mergeCell ref="C2:G2"/>
    <mergeCell ref="C3:G3"/>
    <mergeCell ref="C1:G1"/>
    <mergeCell ref="E18:G18"/>
    <mergeCell ref="A17:D17"/>
    <mergeCell ref="A18:D18"/>
    <mergeCell ref="A5:G5"/>
    <mergeCell ref="A7:G7"/>
    <mergeCell ref="A8:B8"/>
    <mergeCell ref="A6:G6"/>
  </mergeCells>
  <pageMargins left="0.74803149606299213" right="0.51181102362204722" top="0.98425196850393704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2016-02-18T21:07:13Z</dcterms:modified>
</cp:coreProperties>
</file>